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5480" windowHeight="7875"/>
  </bookViews>
  <sheets>
    <sheet name="Čerpanie rozpočtu 2015" sheetId="1" r:id="rId1"/>
  </sheets>
  <calcPr calcId="145621"/>
</workbook>
</file>

<file path=xl/calcChain.xml><?xml version="1.0" encoding="utf-8"?>
<calcChain xmlns="http://schemas.openxmlformats.org/spreadsheetml/2006/main">
  <c r="E39" i="1" l="1"/>
  <c r="E17" i="1"/>
  <c r="E35" i="1" s="1"/>
  <c r="E12" i="1"/>
  <c r="D34" i="1" l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6" i="1"/>
  <c r="D15" i="1"/>
  <c r="D11" i="1"/>
  <c r="D10" i="1"/>
  <c r="D9" i="1"/>
  <c r="D8" i="1"/>
  <c r="D7" i="1"/>
  <c r="D6" i="1"/>
  <c r="D5" i="1"/>
  <c r="D4" i="1"/>
  <c r="D3" i="1"/>
  <c r="B44" i="1"/>
  <c r="C12" i="1"/>
  <c r="C37" i="1" s="1"/>
  <c r="C17" i="1"/>
  <c r="B17" i="1"/>
  <c r="B35" i="1" s="1"/>
  <c r="B38" i="1" s="1"/>
  <c r="B12" i="1"/>
  <c r="B37" i="1" s="1"/>
  <c r="D17" i="1" l="1"/>
  <c r="D35" i="1" s="1"/>
  <c r="D38" i="1" s="1"/>
  <c r="C35" i="1"/>
  <c r="C38" i="1" s="1"/>
  <c r="C39" i="1" s="1"/>
  <c r="D12" i="1"/>
  <c r="D37" i="1" s="1"/>
  <c r="B39" i="1"/>
  <c r="D39" i="1" l="1"/>
</calcChain>
</file>

<file path=xl/sharedStrings.xml><?xml version="1.0" encoding="utf-8"?>
<sst xmlns="http://schemas.openxmlformats.org/spreadsheetml/2006/main" count="49" uniqueCount="45">
  <si>
    <t>Príjmy bežného roka</t>
  </si>
  <si>
    <t>Zostatok z minulého roku</t>
  </si>
  <si>
    <t>Členské príspevky</t>
  </si>
  <si>
    <t>Príspevky na snem a konferencie</t>
  </si>
  <si>
    <t>Príspevky na vzdelávanie</t>
  </si>
  <si>
    <t>Grant</t>
  </si>
  <si>
    <t>Príjem do SF</t>
  </si>
  <si>
    <t>Úroky</t>
  </si>
  <si>
    <t>Príjmy celkom:</t>
  </si>
  <si>
    <t>Výdavky</t>
  </si>
  <si>
    <t>Na snem, radu  a konferencie</t>
  </si>
  <si>
    <t xml:space="preserve">Na vzdelávanie </t>
  </si>
  <si>
    <t>Prevádzka - na kanceláriu</t>
  </si>
  <si>
    <t>z toho: -  materiálové výdavky</t>
  </si>
  <si>
    <t xml:space="preserve">            - cestovné náhrady</t>
  </si>
  <si>
    <t xml:space="preserve">            - reprezentačný fond</t>
  </si>
  <si>
    <t xml:space="preserve">            - mzda výkon. predsedu</t>
  </si>
  <si>
    <t xml:space="preserve">            - ostatné mzdy a odmeny</t>
  </si>
  <si>
    <t xml:space="preserve">            - odvody do fondov</t>
  </si>
  <si>
    <t xml:space="preserve">            - stravné</t>
  </si>
  <si>
    <t xml:space="preserve">            - tvorba a SF</t>
  </si>
  <si>
    <t xml:space="preserve">            - čerpanie SF</t>
  </si>
  <si>
    <t xml:space="preserve">            - nájomné</t>
  </si>
  <si>
    <t xml:space="preserve">            - web stránka</t>
  </si>
  <si>
    <t xml:space="preserve">            - marketing a propagácia</t>
  </si>
  <si>
    <t>Služby a odmeny na zmluvu</t>
  </si>
  <si>
    <t>Spolufinancovanie projektov</t>
  </si>
  <si>
    <t xml:space="preserve">Medzinárodné vzťahy APÚMS </t>
  </si>
  <si>
    <r>
      <t xml:space="preserve">Ostatné </t>
    </r>
    <r>
      <rPr>
        <sz val="11"/>
        <rFont val="Arial"/>
        <family val="2"/>
        <charset val="238"/>
      </rPr>
      <t>(poplatky banke, daň)</t>
    </r>
  </si>
  <si>
    <t>Výdavky celkom:</t>
  </si>
  <si>
    <t>príjmy:</t>
  </si>
  <si>
    <t>výdavky:</t>
  </si>
  <si>
    <t>rozdiel:</t>
  </si>
  <si>
    <t>BÚ</t>
  </si>
  <si>
    <t>pokladňa</t>
  </si>
  <si>
    <t>pokladňa SF</t>
  </si>
  <si>
    <t>Spolu</t>
  </si>
  <si>
    <t>Vlastná činnosť</t>
  </si>
  <si>
    <t>Príjmy z aktivít APUMS (rekl.part.)</t>
  </si>
  <si>
    <t xml:space="preserve">            - telefón, pošt., inter., iné popl.</t>
  </si>
  <si>
    <r>
      <t xml:space="preserve">Skutočnosť    2015          </t>
    </r>
    <r>
      <rPr>
        <sz val="11"/>
        <rFont val="Arial"/>
        <family val="2"/>
        <charset val="238"/>
      </rPr>
      <t xml:space="preserve">  (b)</t>
    </r>
    <r>
      <rPr>
        <b/>
        <sz val="11"/>
        <rFont val="Arial"/>
        <family val="2"/>
        <charset val="238"/>
      </rPr>
      <t xml:space="preserve">
</t>
    </r>
  </si>
  <si>
    <r>
      <t xml:space="preserve">Rozdiel        </t>
    </r>
    <r>
      <rPr>
        <sz val="11"/>
        <rFont val="Arial"/>
        <family val="2"/>
        <charset val="238"/>
      </rPr>
      <t>(a-b)</t>
    </r>
  </si>
  <si>
    <r>
      <t xml:space="preserve">Rozpočet 2015 </t>
    </r>
    <r>
      <rPr>
        <sz val="11"/>
        <rFont val="Arial"/>
        <family val="2"/>
        <charset val="238"/>
      </rPr>
      <t>(a)</t>
    </r>
  </si>
  <si>
    <t>I. zmena rozpočtu</t>
  </si>
  <si>
    <t>Čerpanie rozpočtu k 30.4.2015 a I. zmena rozpočtu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</si>
</sst>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b/>
      <sz val="16"/>
      <name val="Arial Black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4" fontId="0" fillId="0" borderId="0" xfId="0" applyNumberFormat="1"/>
    <xf numFmtId="0" fontId="3" fillId="0" borderId="1" xfId="0" applyFont="1" applyBorder="1" applyAlignment="1">
      <alignment horizontal="centerContinuous" vertical="center"/>
    </xf>
    <xf numFmtId="0" fontId="2" fillId="0" borderId="4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1" xfId="0" applyFont="1" applyBorder="1"/>
    <xf numFmtId="0" fontId="3" fillId="0" borderId="12" xfId="0" applyFont="1" applyBorder="1"/>
    <xf numFmtId="0" fontId="2" fillId="0" borderId="0" xfId="0" applyFont="1" applyBorder="1"/>
    <xf numFmtId="4" fontId="2" fillId="0" borderId="0" xfId="0" applyNumberFormat="1" applyFont="1" applyBorder="1"/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/>
    <xf numFmtId="0" fontId="3" fillId="0" borderId="6" xfId="0" applyFont="1" applyBorder="1"/>
    <xf numFmtId="0" fontId="3" fillId="0" borderId="13" xfId="0" applyFont="1" applyBorder="1"/>
    <xf numFmtId="49" fontId="2" fillId="0" borderId="6" xfId="0" applyNumberFormat="1" applyFont="1" applyBorder="1"/>
    <xf numFmtId="0" fontId="3" fillId="0" borderId="6" xfId="0" applyFont="1" applyFill="1" applyBorder="1"/>
    <xf numFmtId="0" fontId="3" fillId="0" borderId="10" xfId="0" applyFont="1" applyBorder="1"/>
    <xf numFmtId="0" fontId="3" fillId="0" borderId="1" xfId="0" applyFont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0" fillId="0" borderId="0" xfId="0" applyFill="1"/>
    <xf numFmtId="0" fontId="3" fillId="0" borderId="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4" fontId="3" fillId="3" borderId="6" xfId="0" applyNumberFormat="1" applyFont="1" applyFill="1" applyBorder="1"/>
    <xf numFmtId="4" fontId="2" fillId="3" borderId="6" xfId="0" applyNumberFormat="1" applyFont="1" applyFill="1" applyBorder="1"/>
    <xf numFmtId="0" fontId="0" fillId="0" borderId="0" xfId="0" applyFont="1"/>
    <xf numFmtId="0" fontId="0" fillId="0" borderId="0" xfId="0" applyFont="1" applyFill="1"/>
    <xf numFmtId="4" fontId="3" fillId="3" borderId="1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/>
    <xf numFmtId="4" fontId="2" fillId="3" borderId="10" xfId="0" applyNumberFormat="1" applyFont="1" applyFill="1" applyBorder="1"/>
    <xf numFmtId="4" fontId="3" fillId="3" borderId="1" xfId="0" applyNumberFormat="1" applyFont="1" applyFill="1" applyBorder="1"/>
    <xf numFmtId="4" fontId="3" fillId="3" borderId="7" xfId="0" applyNumberFormat="1" applyFont="1" applyFill="1" applyBorder="1"/>
    <xf numFmtId="4" fontId="2" fillId="3" borderId="3" xfId="0" applyNumberFormat="1" applyFont="1" applyFill="1" applyBorder="1"/>
    <xf numFmtId="4" fontId="3" fillId="4" borderId="1" xfId="0" applyNumberFormat="1" applyFont="1" applyFill="1" applyBorder="1"/>
    <xf numFmtId="4" fontId="2" fillId="2" borderId="10" xfId="0" applyNumberFormat="1" applyFont="1" applyFill="1" applyBorder="1"/>
    <xf numFmtId="4" fontId="2" fillId="2" borderId="3" xfId="0" applyNumberFormat="1" applyFont="1" applyFill="1" applyBorder="1"/>
    <xf numFmtId="0" fontId="2" fillId="0" borderId="5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4" fontId="4" fillId="0" borderId="1" xfId="0" applyNumberFormat="1" applyFont="1" applyBorder="1"/>
    <xf numFmtId="4" fontId="0" fillId="0" borderId="3" xfId="0" applyNumberFormat="1" applyBorder="1"/>
    <xf numFmtId="4" fontId="0" fillId="0" borderId="6" xfId="0" applyNumberFormat="1" applyBorder="1"/>
    <xf numFmtId="4" fontId="0" fillId="0" borderId="10" xfId="0" applyNumberFormat="1" applyBorder="1"/>
    <xf numFmtId="4" fontId="2" fillId="2" borderId="4" xfId="0" applyNumberFormat="1" applyFont="1" applyFill="1" applyBorder="1"/>
    <xf numFmtId="4" fontId="2" fillId="2" borderId="9" xfId="0" applyNumberFormat="1" applyFont="1" applyFill="1" applyBorder="1"/>
    <xf numFmtId="4" fontId="2" fillId="2" borderId="8" xfId="0" applyNumberFormat="1" applyFont="1" applyFill="1" applyBorder="1"/>
    <xf numFmtId="4" fontId="3" fillId="4" borderId="2" xfId="0" applyNumberFormat="1" applyFont="1" applyFill="1" applyBorder="1"/>
    <xf numFmtId="4" fontId="3" fillId="2" borderId="4" xfId="0" applyNumberFormat="1" applyFont="1" applyFill="1" applyBorder="1"/>
    <xf numFmtId="4" fontId="2" fillId="2" borderId="14" xfId="0" applyNumberFormat="1" applyFont="1" applyFill="1" applyBorder="1"/>
    <xf numFmtId="4" fontId="3" fillId="2" borderId="8" xfId="0" applyNumberFormat="1" applyFont="1" applyFill="1" applyBorder="1"/>
    <xf numFmtId="4" fontId="3" fillId="2" borderId="9" xfId="0" applyNumberFormat="1" applyFont="1" applyFill="1" applyBorder="1"/>
    <xf numFmtId="4" fontId="2" fillId="2" borderId="4" xfId="0" applyNumberFormat="1" applyFont="1" applyFill="1" applyBorder="1" applyAlignment="1">
      <alignment horizontal="right"/>
    </xf>
    <xf numFmtId="4" fontId="3" fillId="5" borderId="2" xfId="0" applyNumberFormat="1" applyFont="1" applyFill="1" applyBorder="1"/>
    <xf numFmtId="0" fontId="3" fillId="5" borderId="2" xfId="0" applyFont="1" applyFill="1" applyBorder="1" applyAlignment="1">
      <alignment horizontal="center" vertical="center" wrapText="1"/>
    </xf>
    <xf numFmtId="4" fontId="0" fillId="0" borderId="4" xfId="0" applyNumberFormat="1" applyFill="1" applyBorder="1"/>
    <xf numFmtId="4" fontId="4" fillId="0" borderId="4" xfId="0" applyNumberFormat="1" applyFont="1" applyFill="1" applyBorder="1"/>
    <xf numFmtId="4" fontId="2" fillId="0" borderId="5" xfId="0" applyNumberFormat="1" applyFont="1" applyFill="1" applyBorder="1"/>
    <xf numFmtId="4" fontId="2" fillId="0" borderId="9" xfId="0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top" wrapText="1"/>
    </xf>
    <xf numFmtId="2" fontId="0" fillId="0" borderId="15" xfId="0" applyNumberFormat="1" applyBorder="1"/>
    <xf numFmtId="2" fontId="0" fillId="0" borderId="16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49"/>
  <sheetViews>
    <sheetView tabSelected="1" zoomScale="90" zoomScaleNormal="90" workbookViewId="0">
      <selection activeCell="I3" sqref="I3"/>
    </sheetView>
  </sheetViews>
  <sheetFormatPr defaultRowHeight="12.75" x14ac:dyDescent="0.2"/>
  <cols>
    <col min="1" max="1" width="37.5703125" customWidth="1"/>
    <col min="2" max="2" width="13.28515625" style="2" customWidth="1"/>
    <col min="3" max="3" width="13.85546875" customWidth="1"/>
    <col min="4" max="4" width="13.5703125" customWidth="1"/>
    <col min="5" max="5" width="16.85546875" customWidth="1"/>
  </cols>
  <sheetData>
    <row r="1" spans="1:5" ht="24.75" customHeight="1" thickBot="1" x14ac:dyDescent="0.55000000000000004">
      <c r="A1" s="1" t="s">
        <v>44</v>
      </c>
    </row>
    <row r="2" spans="1:5" ht="53.25" customHeight="1" thickBot="1" x14ac:dyDescent="0.25">
      <c r="A2" s="3" t="s">
        <v>0</v>
      </c>
      <c r="B2" s="31" t="s">
        <v>42</v>
      </c>
      <c r="C2" s="64" t="s">
        <v>40</v>
      </c>
      <c r="D2" s="58" t="s">
        <v>41</v>
      </c>
      <c r="E2" s="63" t="s">
        <v>43</v>
      </c>
    </row>
    <row r="3" spans="1:5" ht="14.25" x14ac:dyDescent="0.2">
      <c r="A3" s="4" t="s">
        <v>1</v>
      </c>
      <c r="B3" s="32">
        <v>7256.31</v>
      </c>
      <c r="C3" s="56">
        <v>7256.31</v>
      </c>
      <c r="D3" s="59">
        <f t="shared" ref="D3:D11" si="0">B3-C3</f>
        <v>0</v>
      </c>
      <c r="E3" s="32">
        <v>7256.31</v>
      </c>
    </row>
    <row r="4" spans="1:5" ht="14.25" x14ac:dyDescent="0.2">
      <c r="A4" s="4" t="s">
        <v>2</v>
      </c>
      <c r="B4" s="28">
        <v>17400</v>
      </c>
      <c r="C4" s="48">
        <v>18600</v>
      </c>
      <c r="D4" s="59">
        <f t="shared" si="0"/>
        <v>-1200</v>
      </c>
      <c r="E4" s="28">
        <v>18600</v>
      </c>
    </row>
    <row r="5" spans="1:5" ht="14.25" x14ac:dyDescent="0.2">
      <c r="A5" s="6" t="s">
        <v>3</v>
      </c>
      <c r="B5" s="28">
        <v>15500</v>
      </c>
      <c r="C5" s="49">
        <v>9499</v>
      </c>
      <c r="D5" s="59">
        <f t="shared" si="0"/>
        <v>6001</v>
      </c>
      <c r="E5" s="28">
        <v>15500</v>
      </c>
    </row>
    <row r="6" spans="1:5" ht="14.25" x14ac:dyDescent="0.2">
      <c r="A6" s="6" t="s">
        <v>4</v>
      </c>
      <c r="B6" s="28">
        <v>8000</v>
      </c>
      <c r="C6" s="49">
        <v>3204</v>
      </c>
      <c r="D6" s="59">
        <f t="shared" si="0"/>
        <v>4796</v>
      </c>
      <c r="E6" s="28">
        <v>8000</v>
      </c>
    </row>
    <row r="7" spans="1:5" ht="14.25" x14ac:dyDescent="0.2">
      <c r="A7" s="6" t="s">
        <v>38</v>
      </c>
      <c r="B7" s="28">
        <v>42000</v>
      </c>
      <c r="C7" s="49">
        <v>21100</v>
      </c>
      <c r="D7" s="59">
        <f t="shared" si="0"/>
        <v>20900</v>
      </c>
      <c r="E7" s="28">
        <v>42000</v>
      </c>
    </row>
    <row r="8" spans="1:5" ht="14.25" x14ac:dyDescent="0.2">
      <c r="A8" s="6" t="s">
        <v>37</v>
      </c>
      <c r="B8" s="28">
        <v>0</v>
      </c>
      <c r="C8" s="49"/>
      <c r="D8" s="59">
        <f t="shared" si="0"/>
        <v>0</v>
      </c>
      <c r="E8" s="28">
        <v>0</v>
      </c>
    </row>
    <row r="9" spans="1:5" ht="14.25" x14ac:dyDescent="0.2">
      <c r="A9" s="6" t="s">
        <v>5</v>
      </c>
      <c r="B9" s="28">
        <v>33500</v>
      </c>
      <c r="C9" s="49">
        <v>33500</v>
      </c>
      <c r="D9" s="59">
        <f t="shared" si="0"/>
        <v>0</v>
      </c>
      <c r="E9" s="28">
        <v>33500</v>
      </c>
    </row>
    <row r="10" spans="1:5" ht="14.25" x14ac:dyDescent="0.2">
      <c r="A10" s="6" t="s">
        <v>6</v>
      </c>
      <c r="B10" s="28">
        <v>100</v>
      </c>
      <c r="C10" s="50">
        <v>29.54</v>
      </c>
      <c r="D10" s="59">
        <f t="shared" si="0"/>
        <v>70.460000000000008</v>
      </c>
      <c r="E10" s="28">
        <v>100</v>
      </c>
    </row>
    <row r="11" spans="1:5" ht="15" thickBot="1" x14ac:dyDescent="0.25">
      <c r="A11" s="7" t="s">
        <v>7</v>
      </c>
      <c r="B11" s="33">
        <v>3.69</v>
      </c>
      <c r="C11" s="49">
        <v>0.92</v>
      </c>
      <c r="D11" s="59">
        <f t="shared" si="0"/>
        <v>2.77</v>
      </c>
      <c r="E11" s="33">
        <v>3.69</v>
      </c>
    </row>
    <row r="12" spans="1:5" ht="21.75" customHeight="1" thickBot="1" x14ac:dyDescent="0.3">
      <c r="A12" s="8" t="s">
        <v>8</v>
      </c>
      <c r="B12" s="34">
        <f t="shared" ref="B12" si="1">SUM(B3:B11)</f>
        <v>123760</v>
      </c>
      <c r="C12" s="51">
        <f>SUM(C3:C11)</f>
        <v>93189.76999999999</v>
      </c>
      <c r="D12" s="57">
        <f>SUM(D3:D11)</f>
        <v>30570.23</v>
      </c>
      <c r="E12" s="34">
        <f t="shared" ref="E12" si="2">SUM(E3:E11)</f>
        <v>124960</v>
      </c>
    </row>
    <row r="13" spans="1:5" ht="9.75" customHeight="1" thickBot="1" x14ac:dyDescent="0.25">
      <c r="A13" s="9"/>
      <c r="B13" s="10"/>
    </row>
    <row r="14" spans="1:5" ht="50.25" customHeight="1" thickBot="1" x14ac:dyDescent="0.25">
      <c r="A14" s="11" t="s">
        <v>9</v>
      </c>
      <c r="B14" s="31" t="s">
        <v>42</v>
      </c>
      <c r="C14" s="64" t="s">
        <v>40</v>
      </c>
      <c r="D14" s="58" t="s">
        <v>41</v>
      </c>
      <c r="E14" s="63" t="s">
        <v>43</v>
      </c>
    </row>
    <row r="15" spans="1:5" ht="15" x14ac:dyDescent="0.25">
      <c r="A15" s="12" t="s">
        <v>10</v>
      </c>
      <c r="B15" s="35">
        <v>33000</v>
      </c>
      <c r="C15" s="52">
        <v>21891.31</v>
      </c>
      <c r="D15" s="60">
        <f t="shared" ref="D15:D34" si="3">B15-C15</f>
        <v>11108.689999999999</v>
      </c>
      <c r="E15" s="35">
        <v>33000</v>
      </c>
    </row>
    <row r="16" spans="1:5" ht="15" x14ac:dyDescent="0.25">
      <c r="A16" s="13" t="s">
        <v>11</v>
      </c>
      <c r="B16" s="27">
        <v>17200</v>
      </c>
      <c r="C16" s="52">
        <v>0</v>
      </c>
      <c r="D16" s="60">
        <f t="shared" si="3"/>
        <v>17200</v>
      </c>
      <c r="E16" s="27">
        <v>17200</v>
      </c>
    </row>
    <row r="17" spans="1:5" ht="15" x14ac:dyDescent="0.25">
      <c r="A17" s="14" t="s">
        <v>12</v>
      </c>
      <c r="B17" s="35">
        <f>SUM(B18:B30)</f>
        <v>34190</v>
      </c>
      <c r="C17" s="52">
        <f>SUM(C18:C29)</f>
        <v>9897.99</v>
      </c>
      <c r="D17" s="60">
        <f t="shared" si="3"/>
        <v>24292.010000000002</v>
      </c>
      <c r="E17" s="35">
        <f>SUM(E18:E30)</f>
        <v>37226</v>
      </c>
    </row>
    <row r="18" spans="1:5" ht="14.25" x14ac:dyDescent="0.2">
      <c r="A18" s="5" t="s">
        <v>13</v>
      </c>
      <c r="B18" s="28">
        <v>1500</v>
      </c>
      <c r="C18" s="48">
        <v>154.12</v>
      </c>
      <c r="D18" s="59">
        <f t="shared" si="3"/>
        <v>1345.88</v>
      </c>
      <c r="E18" s="28">
        <v>1500</v>
      </c>
    </row>
    <row r="19" spans="1:5" ht="14.25" x14ac:dyDescent="0.2">
      <c r="A19" s="5" t="s">
        <v>14</v>
      </c>
      <c r="B19" s="28">
        <v>4500</v>
      </c>
      <c r="C19" s="50">
        <v>990</v>
      </c>
      <c r="D19" s="59">
        <f t="shared" si="3"/>
        <v>3510</v>
      </c>
      <c r="E19" s="28">
        <v>4500</v>
      </c>
    </row>
    <row r="20" spans="1:5" ht="14.25" x14ac:dyDescent="0.2">
      <c r="A20" s="5" t="s">
        <v>39</v>
      </c>
      <c r="B20" s="28">
        <v>800</v>
      </c>
      <c r="C20" s="50">
        <v>304.95</v>
      </c>
      <c r="D20" s="59">
        <f t="shared" si="3"/>
        <v>495.05</v>
      </c>
      <c r="E20" s="28">
        <v>800</v>
      </c>
    </row>
    <row r="21" spans="1:5" ht="14.25" x14ac:dyDescent="0.2">
      <c r="A21" s="5" t="s">
        <v>15</v>
      </c>
      <c r="B21" s="28">
        <v>300</v>
      </c>
      <c r="C21" s="50">
        <v>39.880000000000003</v>
      </c>
      <c r="D21" s="59">
        <f t="shared" si="3"/>
        <v>260.12</v>
      </c>
      <c r="E21" s="28">
        <v>300</v>
      </c>
    </row>
    <row r="22" spans="1:5" ht="14.25" x14ac:dyDescent="0.2">
      <c r="A22" s="5" t="s">
        <v>16</v>
      </c>
      <c r="B22" s="28">
        <v>16220</v>
      </c>
      <c r="C22" s="50">
        <v>5513.77</v>
      </c>
      <c r="D22" s="59">
        <f t="shared" si="3"/>
        <v>10706.23</v>
      </c>
      <c r="E22" s="28">
        <v>16220</v>
      </c>
    </row>
    <row r="23" spans="1:5" ht="14.25" x14ac:dyDescent="0.2">
      <c r="A23" s="5" t="s">
        <v>17</v>
      </c>
      <c r="B23" s="28">
        <v>1750</v>
      </c>
      <c r="C23" s="50"/>
      <c r="D23" s="59">
        <f t="shared" si="3"/>
        <v>1750</v>
      </c>
      <c r="E23" s="28">
        <v>3950</v>
      </c>
    </row>
    <row r="24" spans="1:5" ht="14.25" x14ac:dyDescent="0.2">
      <c r="A24" s="5" t="s">
        <v>18</v>
      </c>
      <c r="B24" s="28">
        <v>6470</v>
      </c>
      <c r="C24" s="50">
        <v>1940.69</v>
      </c>
      <c r="D24" s="59">
        <f t="shared" si="3"/>
        <v>4529.3099999999995</v>
      </c>
      <c r="E24" s="28">
        <v>7306</v>
      </c>
    </row>
    <row r="25" spans="1:5" ht="14.25" x14ac:dyDescent="0.2">
      <c r="A25" s="5" t="s">
        <v>19</v>
      </c>
      <c r="B25" s="28">
        <v>680</v>
      </c>
      <c r="C25" s="50">
        <v>340.2</v>
      </c>
      <c r="D25" s="59">
        <f t="shared" si="3"/>
        <v>339.8</v>
      </c>
      <c r="E25" s="28">
        <v>680</v>
      </c>
    </row>
    <row r="26" spans="1:5" ht="13.5" customHeight="1" x14ac:dyDescent="0.2">
      <c r="A26" s="5" t="s">
        <v>20</v>
      </c>
      <c r="B26" s="28">
        <v>100</v>
      </c>
      <c r="C26" s="50">
        <v>29.54</v>
      </c>
      <c r="D26" s="59">
        <f t="shared" si="3"/>
        <v>70.460000000000008</v>
      </c>
      <c r="E26" s="28">
        <v>100</v>
      </c>
    </row>
    <row r="27" spans="1:5" ht="13.5" customHeight="1" x14ac:dyDescent="0.2">
      <c r="A27" s="5" t="s">
        <v>21</v>
      </c>
      <c r="B27" s="28">
        <v>100</v>
      </c>
      <c r="C27" s="50">
        <v>32.799999999999997</v>
      </c>
      <c r="D27" s="59">
        <f t="shared" si="3"/>
        <v>67.2</v>
      </c>
      <c r="E27" s="28">
        <v>100</v>
      </c>
    </row>
    <row r="28" spans="1:5" ht="14.25" x14ac:dyDescent="0.2">
      <c r="A28" s="5" t="s">
        <v>22</v>
      </c>
      <c r="B28" s="28">
        <v>990</v>
      </c>
      <c r="C28" s="50">
        <v>295.72000000000003</v>
      </c>
      <c r="D28" s="59">
        <f t="shared" si="3"/>
        <v>694.28</v>
      </c>
      <c r="E28" s="28">
        <v>990</v>
      </c>
    </row>
    <row r="29" spans="1:5" ht="14.25" x14ac:dyDescent="0.2">
      <c r="A29" s="5" t="s">
        <v>23</v>
      </c>
      <c r="B29" s="28">
        <v>280</v>
      </c>
      <c r="C29" s="50">
        <v>256.32</v>
      </c>
      <c r="D29" s="59">
        <f t="shared" si="3"/>
        <v>23.680000000000007</v>
      </c>
      <c r="E29" s="28">
        <v>280</v>
      </c>
    </row>
    <row r="30" spans="1:5" ht="14.25" x14ac:dyDescent="0.2">
      <c r="A30" s="15" t="s">
        <v>24</v>
      </c>
      <c r="B30" s="28">
        <v>500</v>
      </c>
      <c r="C30" s="53"/>
      <c r="D30" s="59">
        <f t="shared" si="3"/>
        <v>500</v>
      </c>
      <c r="E30" s="28">
        <v>500</v>
      </c>
    </row>
    <row r="31" spans="1:5" ht="13.5" customHeight="1" x14ac:dyDescent="0.25">
      <c r="A31" s="13" t="s">
        <v>25</v>
      </c>
      <c r="B31" s="27">
        <v>2280</v>
      </c>
      <c r="C31" s="54">
        <v>880</v>
      </c>
      <c r="D31" s="60">
        <f t="shared" si="3"/>
        <v>1400</v>
      </c>
      <c r="E31" s="27">
        <v>2280</v>
      </c>
    </row>
    <row r="32" spans="1:5" ht="15" x14ac:dyDescent="0.25">
      <c r="A32" s="13" t="s">
        <v>26</v>
      </c>
      <c r="B32" s="27">
        <v>0</v>
      </c>
      <c r="C32" s="54">
        <v>0</v>
      </c>
      <c r="D32" s="60">
        <f t="shared" si="3"/>
        <v>0</v>
      </c>
      <c r="E32" s="27">
        <v>0</v>
      </c>
    </row>
    <row r="33" spans="1:5" ht="15" x14ac:dyDescent="0.25">
      <c r="A33" s="16" t="s">
        <v>27</v>
      </c>
      <c r="B33" s="27">
        <v>3000</v>
      </c>
      <c r="C33" s="54">
        <v>0</v>
      </c>
      <c r="D33" s="60">
        <f t="shared" si="3"/>
        <v>3000</v>
      </c>
      <c r="E33" s="27">
        <v>3000</v>
      </c>
    </row>
    <row r="34" spans="1:5" ht="15.75" thickBot="1" x14ac:dyDescent="0.3">
      <c r="A34" s="17" t="s">
        <v>28</v>
      </c>
      <c r="B34" s="27">
        <v>153</v>
      </c>
      <c r="C34" s="55">
        <v>126.87</v>
      </c>
      <c r="D34" s="60">
        <f t="shared" si="3"/>
        <v>26.129999999999995</v>
      </c>
      <c r="E34" s="27">
        <v>153</v>
      </c>
    </row>
    <row r="35" spans="1:5" ht="15.75" thickBot="1" x14ac:dyDescent="0.3">
      <c r="A35" s="18" t="s">
        <v>29</v>
      </c>
      <c r="B35" s="34">
        <f>B15+B16+B17+B31+B32+B33+B34</f>
        <v>89823</v>
      </c>
      <c r="C35" s="51">
        <f>C15+C16+C17+C31+C32+C33+C34</f>
        <v>32796.170000000006</v>
      </c>
      <c r="D35" s="57">
        <f>D15+D16+D17+D31+D32+D33+D34</f>
        <v>57026.829999999994</v>
      </c>
      <c r="E35" s="34">
        <f>E15+E16+E17+E31+E32+E33+E34</f>
        <v>92859</v>
      </c>
    </row>
    <row r="36" spans="1:5" s="21" customFormat="1" ht="15.75" thickBot="1" x14ac:dyDescent="0.3">
      <c r="A36" s="19"/>
      <c r="B36" s="20"/>
      <c r="C36" s="30"/>
    </row>
    <row r="37" spans="1:5" ht="15" customHeight="1" x14ac:dyDescent="0.25">
      <c r="A37" s="22" t="s">
        <v>30</v>
      </c>
      <c r="B37" s="36">
        <f t="shared" ref="B37:C37" si="4">B12</f>
        <v>123760</v>
      </c>
      <c r="C37" s="39">
        <f t="shared" si="4"/>
        <v>93189.76999999999</v>
      </c>
      <c r="D37" s="61">
        <f t="shared" ref="D37" si="5">D12</f>
        <v>30570.23</v>
      </c>
      <c r="E37" s="65">
        <v>124960</v>
      </c>
    </row>
    <row r="38" spans="1:5" ht="15.75" thickBot="1" x14ac:dyDescent="0.3">
      <c r="A38" s="23" t="s">
        <v>31</v>
      </c>
      <c r="B38" s="33">
        <f t="shared" ref="B38:C38" si="6">B35</f>
        <v>89823</v>
      </c>
      <c r="C38" s="38">
        <f t="shared" si="6"/>
        <v>32796.170000000006</v>
      </c>
      <c r="D38" s="62">
        <f t="shared" ref="D38" si="7">D35</f>
        <v>57026.829999999994</v>
      </c>
      <c r="E38" s="66">
        <v>92859</v>
      </c>
    </row>
    <row r="39" spans="1:5" ht="15.75" thickBot="1" x14ac:dyDescent="0.3">
      <c r="A39" s="24" t="s">
        <v>32</v>
      </c>
      <c r="B39" s="34">
        <f t="shared" ref="B39:C39" si="8">B37-B38</f>
        <v>33937</v>
      </c>
      <c r="C39" s="37">
        <f t="shared" si="8"/>
        <v>60393.599999999984</v>
      </c>
      <c r="D39" s="57">
        <f t="shared" ref="D39:E39" si="9">D37-D38</f>
        <v>-26456.599999999995</v>
      </c>
      <c r="E39" s="57">
        <f t="shared" si="9"/>
        <v>32101</v>
      </c>
    </row>
    <row r="40" spans="1:5" s="21" customFormat="1" ht="8.25" customHeight="1" thickBot="1" x14ac:dyDescent="0.3">
      <c r="A40" s="25"/>
      <c r="B40" s="20"/>
      <c r="C40" s="30"/>
    </row>
    <row r="41" spans="1:5" ht="14.25" x14ac:dyDescent="0.2">
      <c r="A41" s="40" t="s">
        <v>33</v>
      </c>
      <c r="B41" s="45">
        <v>60278.64</v>
      </c>
      <c r="C41" s="29"/>
    </row>
    <row r="42" spans="1:5" ht="14.25" x14ac:dyDescent="0.2">
      <c r="A42" s="41" t="s">
        <v>34</v>
      </c>
      <c r="B42" s="46">
        <v>100.44</v>
      </c>
      <c r="C42" s="29"/>
    </row>
    <row r="43" spans="1:5" ht="15" thickBot="1" x14ac:dyDescent="0.25">
      <c r="A43" s="42" t="s">
        <v>35</v>
      </c>
      <c r="B43" s="47">
        <v>14.52</v>
      </c>
      <c r="C43" s="29"/>
    </row>
    <row r="44" spans="1:5" ht="15.75" thickBot="1" x14ac:dyDescent="0.3">
      <c r="A44" s="43" t="s">
        <v>36</v>
      </c>
      <c r="B44" s="44">
        <f>SUM(B41:B43)</f>
        <v>60393.599999999999</v>
      </c>
      <c r="C44" s="29"/>
    </row>
    <row r="45" spans="1:5" ht="15" x14ac:dyDescent="0.25">
      <c r="A45" s="26"/>
    </row>
    <row r="46" spans="1:5" ht="15" x14ac:dyDescent="0.25">
      <c r="A46" s="26"/>
    </row>
    <row r="48" spans="1:5" ht="15" x14ac:dyDescent="0.25">
      <c r="A48" s="26"/>
    </row>
    <row r="49" spans="1:1" ht="15" x14ac:dyDescent="0.25">
      <c r="A49" s="26"/>
    </row>
  </sheetData>
  <pageMargins left="0.25" right="0.25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Čerpanie rozpočtu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</dc:creator>
  <cp:lastModifiedBy>VERES</cp:lastModifiedBy>
  <cp:lastPrinted>2015-05-07T07:25:14Z</cp:lastPrinted>
  <dcterms:created xsi:type="dcterms:W3CDTF">2014-01-27T17:57:28Z</dcterms:created>
  <dcterms:modified xsi:type="dcterms:W3CDTF">2015-05-27T11:41:57Z</dcterms:modified>
</cp:coreProperties>
</file>